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805" firstSheet="1" activeTab="1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<sst xmlns="http://schemas.openxmlformats.org/spreadsheetml/2006/main" count="152" uniqueCount="65">
  <si>
    <t>表1</t>
  </si>
  <si>
    <t>截至2025年末新增地方政府一般债券情况表</t>
  </si>
  <si>
    <t>单位：亿元</t>
  </si>
  <si>
    <t>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</si>
  <si>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</si>
  <si>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</si>
  <si>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</si>
  <si>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</si>
  <si>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</si>
  <si>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</si>
  <si>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</si>
  <si>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</si>
  <si>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</si>
  <si>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</si>
  <si>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</si>
  <si>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</si>
  <si>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2019年四川省政府一般债券（三期）</t>
  </si>
  <si>
    <t>一般债券</t>
  </si>
  <si>
    <t>10年</t>
  </si>
  <si>
    <t>2019年妇儿科综合能力建设地方政府债券</t>
  </si>
  <si>
    <t>2019年四川省政府一般债券（十期）</t>
  </si>
  <si>
    <t>7年</t>
  </si>
  <si>
    <t>表2</t>
  </si>
  <si>
    <t>截至2025年末新增地方政府专项债券情况表</t>
  </si>
  <si>
    <t>债券项目资产类型</t>
  </si>
  <si>
    <t>已取得项目收益</t>
  </si>
  <si>
    <t>2021年四川省社会事业专项债券（二期）-2021年四川省政府专项债券（二十二期）</t>
  </si>
  <si>
    <t>其他自平衡专项债券</t>
  </si>
  <si>
    <t>公立医院</t>
  </si>
  <si>
    <t>成都市第五人民医院门急诊住院综合楼配套工程</t>
  </si>
  <si>
    <t>2021年四川省社会事业专项债券（六期）-2021年四川省政府专项债券（三十一期）</t>
  </si>
  <si>
    <t>2023年四川省城乡基础设施建设专项债券（二十八期）-2023年四川省政府专项债券（二十九期）</t>
  </si>
  <si>
    <t>2022年四川省社会事业和交通基础设施专项债券（一期）—2022年四川省政府专项债券（四十五期）</t>
  </si>
  <si>
    <t>成都市第五人民医院门急诊住院综合楼配套工程（二期）</t>
  </si>
  <si>
    <t>/</t>
  </si>
  <si>
    <t>2024年10月14日，由“成都市第五人民医院门急诊住院综合楼配套工程”调整至“成都市第五人民医院光华院区项目”952万元</t>
  </si>
  <si>
    <t>2023年四川省城乡基础设施建设专项债券（四十一期）-2023年四川省政府专项债券（四十二期）</t>
  </si>
  <si>
    <t>15年</t>
  </si>
  <si>
    <t>成都市第五人民医院光华院区项目</t>
  </si>
  <si>
    <t>2024年四川省政府专项债券（九期）</t>
  </si>
  <si>
    <t>2025年四川省政府专项债券
(十二期)</t>
  </si>
  <si>
    <t>2024年四川省政府专项债券（二十二期）</t>
  </si>
  <si>
    <t>成都市第五人民医院光华院区医疗服务能力建设项目</t>
  </si>
  <si>
    <t>表3</t>
  </si>
  <si>
    <t>截至2025年末新增地方政府一般债券资金收支情况表</t>
  </si>
  <si>
    <t>序号</t>
  </si>
  <si>
    <t>截至2025年末新增一般债券资金收入</t>
  </si>
  <si>
    <t>截至2025年末新增一般债券资金安排的支出</t>
  </si>
  <si>
    <t>金额</t>
  </si>
  <si>
    <t>支出功能分类</t>
  </si>
  <si>
    <t>合计</t>
  </si>
  <si>
    <t>210-卫生健康支出</t>
  </si>
  <si>
    <t>201</t>
  </si>
  <si>
    <t>204</t>
  </si>
  <si>
    <t>表4</t>
  </si>
  <si>
    <t>截至2025年末新增地方政府专项债券资金收支情况表</t>
  </si>
  <si>
    <t>截至2025年末新增专项债券资金收入</t>
  </si>
  <si>
    <t>截至2025年末新增专项债券资金安排的支出</t>
  </si>
  <si>
    <t>AD4C221C0F96A6A7E0535EFB480A100B</t>
  </si>
  <si>
    <t>229-其他支出</t>
  </si>
  <si>
    <t>AD4C221C0F97A6A7E0535EFB480A100B</t>
  </si>
  <si>
    <t>ADD3E1487444272FE0535EFB480A9F39</t>
  </si>
  <si>
    <t>ADD3E1487444272FE0535EFB480A9F40</t>
  </si>
  <si>
    <t>ADD3E1487444272FE0535EFB480A9F41</t>
  </si>
  <si>
    <t>2b5f5e0d413463aa9cb86cd8b2c2e297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</si>
</sst>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yyyy/m/d;@"/>
  </numFmts>
  <fonts count="29">
    <font>
      <sz val="11"/>
      <color indexed="8"/>
      <name val="宋体"/>
      <charset val="1"/>
      <scheme val="minor"/>
    </font>
    <font>
      <sz val="9"/>
      <name val="SimSun"/>
      <charset val="134"/>
    </font>
    <font>
      <sz val="12"/>
      <name val="仿宋_GB2312"/>
      <charset val="134"/>
    </font>
    <font>
      <sz val="15"/>
      <name val="黑体"/>
      <charset val="134"/>
    </font>
    <font>
      <sz val="11"/>
      <name val="仿宋_GB2312"/>
      <charset val="134"/>
    </font>
    <font>
      <sz val="11"/>
      <color indexed="8"/>
      <name val="仿宋_GB2312"/>
      <charset val="1"/>
    </font>
    <font>
      <sz val="9"/>
      <name val="仿宋_GB2312"/>
      <charset val="134"/>
    </font>
    <font>
      <sz val="11"/>
      <color indexed="8"/>
      <name val="仿宋_GB2312"/>
      <charset val="134"/>
    </font>
    <font>
      <sz val="20"/>
      <color indexed="8"/>
      <name val="黑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medium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8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4" fillId="0" borderId="0" xfId="0" applyFont="1" applyBorder="1" applyAlignment="1">
      <alignment horizontal="right" wrapText="1"/>
    </xf>
    <xf numFmtId="0" fontId="6" fillId="0" borderId="1" xfId="0" applyFont="1" applyBorder="1" applyAlignment="1">
      <alignment vertical="center" wrapText="1"/>
    </xf>
    <xf numFmtId="0" fontId="0" fillId="0" borderId="0" xfId="0" applyFont="1" applyFill="1">
      <alignment vertical="center"/>
    </xf>
    <xf numFmtId="10" fontId="0" fillId="0" borderId="0" xfId="0" applyNumberFormat="1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10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10" fontId="6" fillId="0" borderId="0" xfId="0" applyNumberFormat="1" applyFont="1" applyFill="1" applyBorder="1" applyAlignment="1">
      <alignment vertical="center" wrapText="1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4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4" fontId="4" fillId="0" borderId="7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177" fontId="5" fillId="0" borderId="8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7" fontId="5" fillId="0" borderId="8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77" fontId="5" fillId="0" borderId="9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77" fontId="5" fillId="0" borderId="9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177" fontId="5" fillId="0" borderId="10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177" fontId="5" fillId="0" borderId="10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177" fontId="5" fillId="0" borderId="8" xfId="0" applyNumberFormat="1" applyFont="1" applyFill="1" applyBorder="1" applyAlignment="1">
      <alignment horizontal="center" vertical="center"/>
    </xf>
    <xf numFmtId="177" fontId="5" fillId="0" borderId="1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workbookViewId="0">
      <pane xSplit="2" ySplit="6" topLeftCell="C7" activePane="bottomRight" state="frozen"/>
      <selection/>
      <selection pane="topRight"/>
      <selection pane="bottomLeft"/>
      <selection pane="bottomRight" activeCell="J12" sqref="J12"/>
    </sheetView>
  </sheetViews>
  <sheetFormatPr defaultColWidth="10" defaultRowHeight="13.5"/>
  <cols>
    <col min="1" max="1" width="5.125" hidden="1" customWidth="1"/>
    <col min="2" max="2" width="22.625" customWidth="1"/>
    <col min="3" max="5" width="8.625" customWidth="1"/>
    <col min="6" max="6" width="13.875" customWidth="1"/>
    <col min="7" max="8" width="8.625" customWidth="1"/>
    <col min="9" max="9" width="7.375" customWidth="1"/>
    <col min="10" max="10" width="11.625" customWidth="1"/>
    <col min="11" max="11" width="6.5" customWidth="1"/>
    <col min="12" max="12" width="12" customWidth="1"/>
    <col min="13" max="13" width="22.625" customWidth="1"/>
    <col min="14" max="14" width="9"/>
    <col min="15" max="15" width="9.76666666666667" customWidth="1"/>
  </cols>
  <sheetData>
    <row r="1" ht="28" customHeight="1" spans="1:14">
      <c r="A1" s="2">
        <v>0</v>
      </c>
      <c r="B1" s="3"/>
      <c r="M1" s="19" t="s">
        <v>0</v>
      </c>
    </row>
    <row r="2" ht="28" customHeight="1" spans="1:14">
      <c r="A2" s="2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ht="27.85" customHeight="1" spans="1:14">
      <c r="A3" s="2">
        <v>0</v>
      </c>
      <c r="B3" s="5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14.3" customHeight="1" spans="1:14">
      <c r="A4" s="2">
        <v>0</v>
      </c>
      <c r="B4" s="80"/>
      <c r="C4" s="80"/>
      <c r="D4" s="80"/>
      <c r="E4" s="80"/>
      <c r="F4" s="80"/>
      <c r="G4" s="80"/>
      <c r="H4" s="80"/>
      <c r="I4" s="20"/>
      <c r="J4" s="80"/>
      <c r="K4" s="80"/>
      <c r="L4" s="80"/>
      <c r="M4" s="81" t="s">
        <v>2</v>
      </c>
    </row>
    <row r="5" ht="33" customHeight="1" spans="1:14">
      <c r="A5" s="2">
        <v>0</v>
      </c>
      <c r="B5" s="7" t="s">
        <v>3</v>
      </c>
      <c r="C5" s="7"/>
      <c r="D5" s="7"/>
      <c r="E5" s="7"/>
      <c r="F5" s="7"/>
      <c r="G5" s="7"/>
      <c r="H5" s="7"/>
      <c r="I5" s="7" t="s">
        <v>4</v>
      </c>
      <c r="J5" s="7"/>
      <c r="K5" s="7" t="s">
        <v>5</v>
      </c>
      <c r="L5" s="7"/>
      <c r="M5" s="7" t="s">
        <v>6</v>
      </c>
    </row>
    <row r="6" ht="33" customHeight="1" spans="1:14">
      <c r="A6" s="2">
        <v>0</v>
      </c>
      <c r="B6" s="7" t="s">
        <v>7</v>
      </c>
      <c r="C6" s="7" t="s">
        <v>8</v>
      </c>
      <c r="D6" s="7" t="s">
        <v>9</v>
      </c>
      <c r="E6" s="7" t="s">
        <v>10</v>
      </c>
      <c r="F6" s="7" t="s">
        <v>11</v>
      </c>
      <c r="G6" s="7" t="s">
        <v>12</v>
      </c>
      <c r="H6" s="7" t="s">
        <v>13</v>
      </c>
      <c r="I6" s="7"/>
      <c r="J6" s="7" t="s">
        <v>14</v>
      </c>
      <c r="K6" s="7"/>
      <c r="L6" s="7" t="s">
        <v>14</v>
      </c>
      <c r="M6" s="7"/>
    </row>
    <row r="7" s="4" customFormat="1" ht="27" spans="1:14">
      <c r="A7" s="82" t="s">
        <v>15</v>
      </c>
      <c r="B7" s="7" t="s">
        <v>16</v>
      </c>
      <c r="C7" s="7">
        <v>104524</v>
      </c>
      <c r="D7" s="7" t="s">
        <v>17</v>
      </c>
      <c r="E7" s="10">
        <v>0.3</v>
      </c>
      <c r="F7" s="83">
        <v>43521</v>
      </c>
      <c r="G7" s="84">
        <v>0.0338</v>
      </c>
      <c r="H7" s="7" t="s">
        <v>18</v>
      </c>
      <c r="I7" s="10">
        <v>0.48</v>
      </c>
      <c r="J7" s="10">
        <v>0.3</v>
      </c>
      <c r="K7" s="10">
        <v>0.48</v>
      </c>
      <c r="L7" s="10">
        <v>0.3</v>
      </c>
      <c r="M7" s="7" t="s">
        <v>19</v>
      </c>
      <c r="N7" s="82"/>
    </row>
    <row r="8" s="4" customFormat="1" ht="27" spans="1:14">
      <c r="A8" s="82" t="s">
        <v>15</v>
      </c>
      <c r="B8" s="7" t="s">
        <v>20</v>
      </c>
      <c r="C8" s="7">
        <v>104628</v>
      </c>
      <c r="D8" s="7" t="s">
        <v>17</v>
      </c>
      <c r="E8" s="10">
        <v>0.18</v>
      </c>
      <c r="F8" s="83">
        <v>43619</v>
      </c>
      <c r="G8" s="84">
        <v>0.0358</v>
      </c>
      <c r="H8" s="7" t="s">
        <v>21</v>
      </c>
      <c r="I8" s="10"/>
      <c r="J8" s="10">
        <v>0.18</v>
      </c>
      <c r="K8" s="10"/>
      <c r="L8" s="10">
        <v>0.18</v>
      </c>
      <c r="M8" s="7" t="s">
        <v>19</v>
      </c>
      <c r="N8" s="82"/>
    </row>
    <row r="9" ht="14.3" customHeight="1" spans="1:14">
      <c r="B9" s="80"/>
      <c r="C9" s="80"/>
      <c r="D9" s="80"/>
      <c r="E9" s="80"/>
      <c r="F9" s="80"/>
      <c r="G9" s="80"/>
      <c r="H9" s="80"/>
      <c r="I9" s="80"/>
      <c r="J9" s="20"/>
      <c r="K9" s="20"/>
      <c r="L9" s="20"/>
      <c r="M9" s="20"/>
    </row>
  </sheetData>
  <mergeCells count="8">
    <mergeCell ref="B3:M3"/>
    <mergeCell ref="B5:H5"/>
    <mergeCell ref="I5:J5"/>
    <mergeCell ref="K5:L5"/>
    <mergeCell ref="B9:I9"/>
    <mergeCell ref="I7:I8"/>
    <mergeCell ref="K7:K8"/>
    <mergeCell ref="M5:M6"/>
  </mergeCells>
  <printOptions horizontalCentered="1"/>
  <pageMargins left="0.393055555555556" right="0.393055555555556" top="0.393055555555556" bottom="0.393055555555556" header="0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5"/>
  <sheetViews>
    <sheetView tabSelected="1" workbookViewId="0">
      <pane xSplit="2" ySplit="5" topLeftCell="C6" activePane="bottomRight" state="frozen"/>
      <selection/>
      <selection pane="topRight"/>
      <selection pane="bottomLeft"/>
      <selection pane="bottomRight" activeCell="S10" sqref="S10"/>
    </sheetView>
  </sheetViews>
  <sheetFormatPr defaultColWidth="10" defaultRowHeight="13.5"/>
  <cols>
    <col min="1" max="1" width="9" style="23" hidden="1"/>
    <col min="2" max="2" width="28.75" style="23" customWidth="1"/>
    <col min="3" max="3" width="9.125" style="23" customWidth="1"/>
    <col min="4" max="4" width="11.25" style="23" customWidth="1"/>
    <col min="5" max="5" width="9.125" style="23" customWidth="1"/>
    <col min="6" max="6" width="12.75" style="23" customWidth="1"/>
    <col min="7" max="7" width="9.125" style="24" customWidth="1"/>
    <col min="8" max="8" width="9.125" style="23" customWidth="1"/>
    <col min="9" max="9" width="8.625" style="23" customWidth="1"/>
    <col min="10" max="11" width="9.125" style="25" customWidth="1"/>
    <col min="12" max="14" width="9.125" style="23" customWidth="1"/>
    <col min="15" max="15" width="23.375" style="23" customWidth="1"/>
    <col min="16" max="16384" width="10" style="23"/>
  </cols>
  <sheetData>
    <row r="1" ht="25" customHeight="1" spans="1:15">
      <c r="A1" s="26">
        <v>0</v>
      </c>
      <c r="B1" s="27"/>
      <c r="O1" s="28" t="s">
        <v>22</v>
      </c>
    </row>
    <row r="2" ht="27.85" customHeight="1" spans="1:15">
      <c r="A2" s="26">
        <v>0</v>
      </c>
      <c r="B2" s="29" t="s">
        <v>23</v>
      </c>
      <c r="C2" s="29"/>
      <c r="D2" s="29"/>
      <c r="E2" s="29"/>
      <c r="F2" s="29"/>
      <c r="G2" s="30"/>
      <c r="H2" s="29"/>
      <c r="I2" s="29"/>
      <c r="J2" s="29"/>
      <c r="K2" s="29"/>
      <c r="L2" s="29"/>
      <c r="M2" s="29"/>
      <c r="N2" s="29"/>
      <c r="O2" s="29"/>
    </row>
    <row r="3" ht="14.3" customHeight="1" spans="1:15">
      <c r="A3" s="26">
        <v>0</v>
      </c>
      <c r="B3" s="31"/>
      <c r="C3" s="31"/>
      <c r="D3" s="31"/>
      <c r="E3" s="31"/>
      <c r="F3" s="31"/>
      <c r="G3" s="32"/>
      <c r="H3" s="31"/>
      <c r="I3" s="33"/>
      <c r="J3" s="34"/>
      <c r="K3" s="35"/>
      <c r="L3" s="31"/>
      <c r="M3" s="31"/>
      <c r="N3" s="33"/>
      <c r="O3" s="36" t="s">
        <v>2</v>
      </c>
    </row>
    <row r="4" ht="30" customHeight="1" spans="1:15">
      <c r="A4" s="26">
        <v>0</v>
      </c>
      <c r="B4" s="37" t="s">
        <v>3</v>
      </c>
      <c r="C4" s="37"/>
      <c r="D4" s="37"/>
      <c r="E4" s="37"/>
      <c r="F4" s="37"/>
      <c r="G4" s="38"/>
      <c r="H4" s="37"/>
      <c r="I4" s="39" t="s">
        <v>24</v>
      </c>
      <c r="J4" s="37" t="s">
        <v>4</v>
      </c>
      <c r="K4" s="37"/>
      <c r="L4" s="37" t="s">
        <v>5</v>
      </c>
      <c r="M4" s="37"/>
      <c r="N4" s="40" t="s">
        <v>25</v>
      </c>
      <c r="O4" s="37" t="s">
        <v>6</v>
      </c>
    </row>
    <row r="5" ht="48" customHeight="1" spans="1:15">
      <c r="A5" s="26">
        <v>0</v>
      </c>
      <c r="B5" s="37" t="s">
        <v>7</v>
      </c>
      <c r="C5" s="37" t="s">
        <v>8</v>
      </c>
      <c r="D5" s="37" t="s">
        <v>9</v>
      </c>
      <c r="E5" s="37" t="s">
        <v>10</v>
      </c>
      <c r="F5" s="37" t="s">
        <v>11</v>
      </c>
      <c r="G5" s="38" t="s">
        <v>12</v>
      </c>
      <c r="H5" s="37" t="s">
        <v>13</v>
      </c>
      <c r="I5" s="39"/>
      <c r="J5" s="37"/>
      <c r="K5" s="37" t="s">
        <v>14</v>
      </c>
      <c r="L5" s="37"/>
      <c r="M5" s="37" t="s">
        <v>14</v>
      </c>
      <c r="N5" s="41"/>
      <c r="O5" s="37"/>
    </row>
    <row r="6" ht="40.5" spans="1:15">
      <c r="A6" s="26" t="s">
        <v>15</v>
      </c>
      <c r="B6" s="42" t="s">
        <v>26</v>
      </c>
      <c r="C6" s="37">
        <v>173731</v>
      </c>
      <c r="D6" s="42" t="s">
        <v>27</v>
      </c>
      <c r="E6" s="43">
        <v>0.4</v>
      </c>
      <c r="F6" s="44">
        <v>44358</v>
      </c>
      <c r="G6" s="38">
        <v>0.0334</v>
      </c>
      <c r="H6" s="37" t="s">
        <v>18</v>
      </c>
      <c r="I6" s="45" t="s">
        <v>28</v>
      </c>
      <c r="J6" s="43">
        <v>2.1606</v>
      </c>
      <c r="K6" s="43">
        <v>1.7</v>
      </c>
      <c r="L6" s="18">
        <f>2.066548+0.161128/10000</f>
        <v>2.0665641128</v>
      </c>
      <c r="M6" s="43">
        <v>0.4</v>
      </c>
      <c r="N6" s="46">
        <v>1.697788</v>
      </c>
      <c r="O6" s="42" t="s">
        <v>29</v>
      </c>
    </row>
    <row r="7" ht="40.5" spans="1:15">
      <c r="A7" s="26" t="s">
        <v>15</v>
      </c>
      <c r="B7" s="42" t="s">
        <v>30</v>
      </c>
      <c r="C7" s="37">
        <v>173874</v>
      </c>
      <c r="D7" s="42" t="s">
        <v>27</v>
      </c>
      <c r="E7" s="43">
        <v>0.91</v>
      </c>
      <c r="F7" s="44">
        <v>44498</v>
      </c>
      <c r="G7" s="38">
        <v>0.0323</v>
      </c>
      <c r="H7" s="37" t="s">
        <v>18</v>
      </c>
      <c r="I7" s="45"/>
      <c r="J7" s="43"/>
      <c r="K7" s="43"/>
      <c r="L7" s="18"/>
      <c r="M7" s="43">
        <v>0.91</v>
      </c>
      <c r="N7" s="47"/>
      <c r="O7" s="42" t="s">
        <v>29</v>
      </c>
    </row>
    <row r="8" ht="40.5" spans="1:15">
      <c r="A8" s="26" t="s">
        <v>15</v>
      </c>
      <c r="B8" s="39" t="s">
        <v>31</v>
      </c>
      <c r="C8" s="37">
        <v>2305782</v>
      </c>
      <c r="D8" s="42" t="s">
        <v>27</v>
      </c>
      <c r="E8" s="37">
        <v>0.22</v>
      </c>
      <c r="F8" s="44">
        <v>45128</v>
      </c>
      <c r="G8" s="38">
        <v>0.0273</v>
      </c>
      <c r="H8" s="37" t="s">
        <v>18</v>
      </c>
      <c r="I8" s="45"/>
      <c r="J8" s="43"/>
      <c r="K8" s="43"/>
      <c r="L8" s="18"/>
      <c r="M8" s="48">
        <v>0.1247838872</v>
      </c>
      <c r="N8" s="49"/>
      <c r="O8" s="42" t="s">
        <v>29</v>
      </c>
    </row>
    <row r="9" ht="54" spans="1:15">
      <c r="A9" s="26" t="s">
        <v>15</v>
      </c>
      <c r="B9" s="39" t="s">
        <v>32</v>
      </c>
      <c r="C9" s="50">
        <v>2271124</v>
      </c>
      <c r="D9" s="42" t="s">
        <v>27</v>
      </c>
      <c r="E9" s="37">
        <v>0.33</v>
      </c>
      <c r="F9" s="44">
        <v>44730</v>
      </c>
      <c r="G9" s="38">
        <v>0.0291</v>
      </c>
      <c r="H9" s="37" t="s">
        <v>18</v>
      </c>
      <c r="I9" s="45"/>
      <c r="J9" s="51">
        <v>2.2336</v>
      </c>
      <c r="K9" s="51">
        <v>1.7</v>
      </c>
      <c r="L9" s="48">
        <v>0.493902</v>
      </c>
      <c r="M9" s="52">
        <v>0.33</v>
      </c>
      <c r="N9" s="53">
        <v>1.1454</v>
      </c>
      <c r="O9" s="54" t="s">
        <v>33</v>
      </c>
    </row>
    <row r="10" ht="67.5" spans="1:15">
      <c r="A10" s="55"/>
      <c r="B10" s="39" t="s">
        <v>31</v>
      </c>
      <c r="C10" s="37">
        <v>2305782</v>
      </c>
      <c r="D10" s="42" t="s">
        <v>27</v>
      </c>
      <c r="E10" s="37">
        <v>0.22</v>
      </c>
      <c r="F10" s="44">
        <v>45128</v>
      </c>
      <c r="G10" s="38">
        <v>0.0273</v>
      </c>
      <c r="H10" s="37" t="s">
        <v>18</v>
      </c>
      <c r="I10" s="45"/>
      <c r="J10" s="56">
        <v>24.99028</v>
      </c>
      <c r="K10" s="57">
        <v>19.99</v>
      </c>
      <c r="L10" s="58">
        <v>7.88587</v>
      </c>
      <c r="M10" s="59">
        <v>0.0952</v>
      </c>
      <c r="N10" s="60" t="s">
        <v>34</v>
      </c>
      <c r="O10" s="61" t="s">
        <v>35</v>
      </c>
    </row>
    <row r="11" ht="40.5" spans="1:15">
      <c r="B11" s="39" t="s">
        <v>36</v>
      </c>
      <c r="C11" s="62">
        <v>198776</v>
      </c>
      <c r="D11" s="42" t="s">
        <v>27</v>
      </c>
      <c r="E11" s="63">
        <v>1.5</v>
      </c>
      <c r="F11" s="64">
        <v>45170</v>
      </c>
      <c r="G11" s="38">
        <v>0.0296</v>
      </c>
      <c r="H11" s="62" t="s">
        <v>37</v>
      </c>
      <c r="I11" s="45"/>
      <c r="J11" s="65"/>
      <c r="K11" s="66"/>
      <c r="L11" s="67"/>
      <c r="M11" s="63">
        <v>1.5</v>
      </c>
      <c r="N11" s="68"/>
      <c r="O11" s="69" t="s">
        <v>38</v>
      </c>
    </row>
    <row r="12" ht="27" spans="1:15">
      <c r="B12" s="39" t="s">
        <v>39</v>
      </c>
      <c r="C12" s="62">
        <v>231807</v>
      </c>
      <c r="D12" s="42" t="s">
        <v>27</v>
      </c>
      <c r="E12" s="63">
        <v>3.6</v>
      </c>
      <c r="F12" s="64">
        <v>45428</v>
      </c>
      <c r="G12" s="38">
        <v>0.0251</v>
      </c>
      <c r="H12" s="62" t="s">
        <v>37</v>
      </c>
      <c r="I12" s="45"/>
      <c r="J12" s="65"/>
      <c r="K12" s="66"/>
      <c r="L12" s="67"/>
      <c r="M12" s="63">
        <v>3.6</v>
      </c>
      <c r="N12" s="70"/>
      <c r="O12" s="69"/>
    </row>
    <row r="13" s="23" customFormat="1" ht="30" customHeight="1" spans="1:15">
      <c r="B13" s="71" t="s">
        <v>40</v>
      </c>
      <c r="C13" s="16">
        <v>2505273</v>
      </c>
      <c r="D13" s="42" t="s">
        <v>27</v>
      </c>
      <c r="E13" s="63">
        <v>1.42</v>
      </c>
      <c r="F13" s="64">
        <v>45748</v>
      </c>
      <c r="G13" s="38">
        <v>0.0222</v>
      </c>
      <c r="H13" s="62" t="s">
        <v>37</v>
      </c>
      <c r="I13" s="45"/>
      <c r="J13" s="72"/>
      <c r="K13" s="73"/>
      <c r="L13" s="74"/>
      <c r="M13" s="63">
        <v>1.42</v>
      </c>
      <c r="N13" s="75" t="s">
        <v>34</v>
      </c>
      <c r="O13" s="54" t="s">
        <v>38</v>
      </c>
    </row>
    <row r="14" ht="27" spans="1:15">
      <c r="B14" s="76" t="s">
        <v>41</v>
      </c>
      <c r="C14" s="62">
        <v>2405832</v>
      </c>
      <c r="D14" s="42" t="s">
        <v>27</v>
      </c>
      <c r="E14" s="63">
        <v>0.1</v>
      </c>
      <c r="F14" s="64">
        <v>45533</v>
      </c>
      <c r="G14" s="38">
        <v>0.023</v>
      </c>
      <c r="H14" s="62" t="s">
        <v>37</v>
      </c>
      <c r="I14" s="45"/>
      <c r="J14" s="56">
        <v>12.300248</v>
      </c>
      <c r="K14" s="56">
        <v>9.5</v>
      </c>
      <c r="L14" s="77">
        <v>0.2098730575</v>
      </c>
      <c r="M14" s="63">
        <v>0.1</v>
      </c>
      <c r="N14" s="75" t="s">
        <v>34</v>
      </c>
      <c r="O14" s="54" t="s">
        <v>42</v>
      </c>
    </row>
    <row r="15" ht="30" customHeight="1" spans="1:15">
      <c r="B15" s="71" t="s">
        <v>40</v>
      </c>
      <c r="C15" s="16">
        <v>2505273</v>
      </c>
      <c r="D15" s="42" t="s">
        <v>27</v>
      </c>
      <c r="E15" s="63">
        <v>0.1</v>
      </c>
      <c r="F15" s="64">
        <v>45748</v>
      </c>
      <c r="G15" s="38">
        <v>0.0222</v>
      </c>
      <c r="H15" s="62" t="s">
        <v>37</v>
      </c>
      <c r="I15" s="45"/>
      <c r="J15" s="72"/>
      <c r="K15" s="72"/>
      <c r="L15" s="78"/>
      <c r="M15" s="63">
        <v>0.1</v>
      </c>
      <c r="N15" s="75" t="s">
        <v>34</v>
      </c>
      <c r="O15" s="54" t="s">
        <v>42</v>
      </c>
    </row>
  </sheetData>
  <mergeCells count="20">
    <mergeCell ref="B2:O2"/>
    <mergeCell ref="B4:H4"/>
    <mergeCell ref="J4:K4"/>
    <mergeCell ref="L4:M4"/>
    <mergeCell ref="I4:I5"/>
    <mergeCell ref="I6:I15"/>
    <mergeCell ref="J6:J8"/>
    <mergeCell ref="J10:J13"/>
    <mergeCell ref="J14:J15"/>
    <mergeCell ref="K6:K8"/>
    <mergeCell ref="K10:K13"/>
    <mergeCell ref="K14:K15"/>
    <mergeCell ref="L6:L8"/>
    <mergeCell ref="L10:L13"/>
    <mergeCell ref="L14:L15"/>
    <mergeCell ref="N4:N5"/>
    <mergeCell ref="N6:N8"/>
    <mergeCell ref="N10:N12"/>
    <mergeCell ref="O4:O5"/>
    <mergeCell ref="O11:O12"/>
  </mergeCells>
  <pageMargins left="0.751388888888889" right="0.751388888888889" top="0.267361111111111" bottom="0.267361111111111" header="0" footer="0"/>
  <pageSetup paperSize="9" scale="7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pane ySplit="5" topLeftCell="A6" activePane="bottomLeft" state="frozen"/>
      <selection/>
      <selection pane="bottomLeft" activeCell="D11" sqref="D11"/>
    </sheetView>
  </sheetViews>
  <sheetFormatPr defaultColWidth="10" defaultRowHeight="13.5" outlineLevelRow="7" outlineLevelCol="7"/>
  <cols>
    <col min="1" max="1" width="9" hidden="1"/>
    <col min="2" max="2" width="14.5" customWidth="1"/>
    <col min="3" max="3" width="37.75" customWidth="1"/>
    <col min="4" max="4" width="14.875" customWidth="1"/>
    <col min="5" max="5" width="9" hidden="1" customWidth="1"/>
    <col min="6" max="6" width="30.625" customWidth="1"/>
    <col min="7" max="7" width="16.375" customWidth="1"/>
    <col min="8" max="8" width="0.125" customWidth="1"/>
    <col min="9" max="9" width="9.76666666666667" customWidth="1"/>
  </cols>
  <sheetData>
    <row r="1" ht="45" customHeight="1" spans="1:8">
      <c r="A1" s="2">
        <v>0</v>
      </c>
      <c r="B1" s="3"/>
      <c r="G1" s="19" t="s">
        <v>43</v>
      </c>
    </row>
    <row r="2" ht="42" customHeight="1" spans="1:8">
      <c r="A2" s="2">
        <v>0</v>
      </c>
      <c r="B2" s="5" t="s">
        <v>44</v>
      </c>
      <c r="C2" s="5"/>
      <c r="D2" s="5"/>
      <c r="E2" s="5"/>
      <c r="F2" s="5"/>
      <c r="G2" s="5"/>
    </row>
    <row r="3" ht="21" customHeight="1" spans="1:8">
      <c r="A3" s="2">
        <v>0</v>
      </c>
      <c r="B3" s="20"/>
      <c r="C3" s="20"/>
      <c r="D3" s="20"/>
      <c r="E3" s="20"/>
      <c r="F3" s="20"/>
      <c r="G3" s="21" t="s">
        <v>2</v>
      </c>
    </row>
    <row r="4" ht="27" customHeight="1" spans="1:8">
      <c r="A4" s="2">
        <v>0</v>
      </c>
      <c r="B4" s="7" t="s">
        <v>45</v>
      </c>
      <c r="C4" s="7" t="s">
        <v>46</v>
      </c>
      <c r="D4" s="7"/>
      <c r="E4" s="8"/>
      <c r="F4" s="7" t="s">
        <v>47</v>
      </c>
      <c r="G4" s="7"/>
    </row>
    <row r="5" ht="26" customHeight="1" spans="1:8">
      <c r="A5" s="2">
        <v>0</v>
      </c>
      <c r="B5" s="7"/>
      <c r="C5" s="7" t="s">
        <v>7</v>
      </c>
      <c r="D5" s="7" t="s">
        <v>48</v>
      </c>
      <c r="E5" s="8"/>
      <c r="F5" s="7" t="s">
        <v>49</v>
      </c>
      <c r="G5" s="7" t="s">
        <v>48</v>
      </c>
    </row>
    <row r="6" ht="20" customHeight="1" spans="1:8">
      <c r="A6" s="2">
        <v>0</v>
      </c>
      <c r="B6" s="7" t="s">
        <v>50</v>
      </c>
      <c r="C6" s="22"/>
      <c r="D6" s="10">
        <f>D7+D8</f>
        <v>0.48</v>
      </c>
      <c r="E6" s="14"/>
      <c r="F6" s="9"/>
      <c r="G6" s="10">
        <f>G7+G8</f>
        <v>0.48</v>
      </c>
    </row>
    <row r="7" ht="33.75" spans="1:8">
      <c r="A7" s="2" t="s">
        <v>15</v>
      </c>
      <c r="B7" s="7">
        <v>1</v>
      </c>
      <c r="C7" s="7" t="s">
        <v>16</v>
      </c>
      <c r="D7" s="10">
        <v>0.3</v>
      </c>
      <c r="E7" s="9">
        <v>0.3</v>
      </c>
      <c r="F7" s="7" t="s">
        <v>51</v>
      </c>
      <c r="G7" s="10">
        <v>0.3</v>
      </c>
      <c r="H7" s="2" t="s">
        <v>52</v>
      </c>
    </row>
    <row r="8" ht="33.75" spans="1:8">
      <c r="A8" s="2" t="s">
        <v>15</v>
      </c>
      <c r="B8" s="7">
        <v>2</v>
      </c>
      <c r="C8" s="7" t="s">
        <v>20</v>
      </c>
      <c r="D8" s="10">
        <v>0.18</v>
      </c>
      <c r="E8" s="9">
        <v>0.18</v>
      </c>
      <c r="F8" s="7" t="s">
        <v>51</v>
      </c>
      <c r="G8" s="10">
        <v>0.18</v>
      </c>
      <c r="H8" s="2" t="s">
        <v>53</v>
      </c>
    </row>
  </sheetData>
  <mergeCells count="4">
    <mergeCell ref="B2:G2"/>
    <mergeCell ref="C4:D4"/>
    <mergeCell ref="F4:G4"/>
    <mergeCell ref="B4:B5"/>
  </mergeCells>
  <pageMargins left="0.751388888888889" right="0.751388888888889" top="0.267361111111111" bottom="0.267361111111111" header="0" footer="0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"/>
  <sheetViews>
    <sheetView topLeftCell="B1" workbookViewId="0">
      <selection activeCell="I9" sqref="I9"/>
    </sheetView>
  </sheetViews>
  <sheetFormatPr defaultColWidth="10" defaultRowHeight="13.5" outlineLevelCol="6"/>
  <cols>
    <col min="1" max="1" width="9" hidden="1"/>
    <col min="2" max="2" width="12.25" customWidth="1"/>
    <col min="3" max="3" width="55.375" customWidth="1"/>
    <col min="4" max="4" width="15.75" style="1" customWidth="1"/>
    <col min="5" max="5" width="9" hidden="1" customWidth="1"/>
    <col min="6" max="6" width="27.8166666666667" customWidth="1"/>
    <col min="7" max="7" width="14" style="1" customWidth="1"/>
    <col min="8" max="8" width="9.76666666666667" customWidth="1"/>
    <col min="11" max="11" width="12.625"/>
  </cols>
  <sheetData>
    <row r="1" ht="33" customHeight="1" spans="1:7">
      <c r="A1" s="2">
        <v>0</v>
      </c>
      <c r="B1" s="3"/>
      <c r="G1" s="4" t="s">
        <v>54</v>
      </c>
    </row>
    <row r="2" ht="45" customHeight="1" spans="1:7">
      <c r="A2" s="2">
        <v>0</v>
      </c>
      <c r="B2" s="5" t="s">
        <v>55</v>
      </c>
      <c r="C2" s="5"/>
      <c r="D2" s="5"/>
      <c r="E2" s="5"/>
      <c r="F2" s="5"/>
      <c r="G2" s="5"/>
    </row>
    <row r="3" ht="20" customHeight="1" spans="1:7">
      <c r="A3" s="2">
        <v>0</v>
      </c>
      <c r="G3" s="6" t="s">
        <v>2</v>
      </c>
    </row>
    <row r="4" ht="19.9" customHeight="1" spans="1:7">
      <c r="A4" s="2">
        <v>0</v>
      </c>
      <c r="B4" s="7" t="s">
        <v>45</v>
      </c>
      <c r="C4" s="7" t="s">
        <v>56</v>
      </c>
      <c r="D4" s="7"/>
      <c r="E4" s="8"/>
      <c r="F4" s="7" t="s">
        <v>57</v>
      </c>
      <c r="G4" s="7"/>
    </row>
    <row r="5" ht="19.9" customHeight="1" spans="1:7">
      <c r="A5" s="2">
        <v>0</v>
      </c>
      <c r="B5" s="7"/>
      <c r="C5" s="7" t="s">
        <v>7</v>
      </c>
      <c r="D5" s="7" t="s">
        <v>48</v>
      </c>
      <c r="E5" s="8"/>
      <c r="F5" s="7" t="s">
        <v>49</v>
      </c>
      <c r="G5" s="7" t="s">
        <v>48</v>
      </c>
    </row>
    <row r="6" ht="24" customHeight="1" spans="1:7">
      <c r="A6" s="2">
        <v>0</v>
      </c>
      <c r="B6" s="7" t="s">
        <v>50</v>
      </c>
      <c r="C6" s="9"/>
      <c r="D6" s="10">
        <f>SUM(D7:D15)</f>
        <v>8.58</v>
      </c>
      <c r="E6" s="10">
        <f>SUM(E7:E15)</f>
        <v>0</v>
      </c>
      <c r="F6" s="10"/>
      <c r="G6" s="10">
        <f>SUM(G7:G15)</f>
        <v>8.5799838872</v>
      </c>
    </row>
    <row r="7" ht="54" spans="1:7">
      <c r="A7" s="2" t="s">
        <v>15</v>
      </c>
      <c r="B7" s="7">
        <v>1</v>
      </c>
      <c r="C7" s="11" t="s">
        <v>26</v>
      </c>
      <c r="D7" s="10">
        <v>0.4</v>
      </c>
      <c r="E7" s="11" t="s">
        <v>58</v>
      </c>
      <c r="F7" s="7" t="s">
        <v>59</v>
      </c>
      <c r="G7" s="10">
        <v>0.4</v>
      </c>
    </row>
    <row r="8" ht="54" spans="1:7">
      <c r="A8" s="2" t="s">
        <v>15</v>
      </c>
      <c r="B8" s="7">
        <v>2</v>
      </c>
      <c r="C8" s="11" t="s">
        <v>30</v>
      </c>
      <c r="D8" s="10">
        <v>0.91</v>
      </c>
      <c r="E8" s="11" t="s">
        <v>60</v>
      </c>
      <c r="F8" s="7" t="s">
        <v>59</v>
      </c>
      <c r="G8" s="10">
        <v>0.91</v>
      </c>
    </row>
    <row r="9" ht="54" spans="1:7">
      <c r="A9" s="2" t="s">
        <v>15</v>
      </c>
      <c r="B9" s="7">
        <v>3</v>
      </c>
      <c r="C9" s="11" t="s">
        <v>32</v>
      </c>
      <c r="D9" s="10">
        <v>0.33</v>
      </c>
      <c r="E9" s="11" t="s">
        <v>61</v>
      </c>
      <c r="F9" s="7" t="s">
        <v>59</v>
      </c>
      <c r="G9" s="10">
        <v>0.33</v>
      </c>
    </row>
    <row r="10" ht="54" spans="1:7">
      <c r="A10" s="2" t="s">
        <v>15</v>
      </c>
      <c r="B10" s="7">
        <v>4</v>
      </c>
      <c r="C10" s="12" t="s">
        <v>31</v>
      </c>
      <c r="D10" s="10">
        <v>0.22</v>
      </c>
      <c r="E10" s="11" t="s">
        <v>62</v>
      </c>
      <c r="F10" s="7" t="s">
        <v>59</v>
      </c>
      <c r="G10" s="10">
        <f>新增地方政府专项债券情况表!M8+新增地方政府专项债券情况表!M10</f>
        <v>0.2199838872</v>
      </c>
    </row>
    <row r="11" ht="54" spans="1:7">
      <c r="A11" s="2" t="s">
        <v>15</v>
      </c>
      <c r="B11" s="7">
        <v>5</v>
      </c>
      <c r="C11" s="12" t="s">
        <v>36</v>
      </c>
      <c r="D11" s="10">
        <v>1.5</v>
      </c>
      <c r="E11" s="11" t="s">
        <v>63</v>
      </c>
      <c r="F11" s="7" t="s">
        <v>59</v>
      </c>
      <c r="G11" s="10">
        <v>1.5</v>
      </c>
    </row>
    <row r="12" ht="24" customHeight="1" spans="1:7">
      <c r="A12" s="2" t="s">
        <v>15</v>
      </c>
      <c r="B12" s="7">
        <v>6</v>
      </c>
      <c r="C12" s="12" t="s">
        <v>39</v>
      </c>
      <c r="D12" s="10">
        <v>3.6</v>
      </c>
      <c r="E12" s="11" t="s">
        <v>64</v>
      </c>
      <c r="F12" s="7" t="s">
        <v>59</v>
      </c>
      <c r="G12" s="10">
        <v>3.6</v>
      </c>
    </row>
    <row r="13" ht="24" customHeight="1" spans="1:7">
      <c r="B13" s="7">
        <v>7</v>
      </c>
      <c r="C13" s="13" t="s">
        <v>41</v>
      </c>
      <c r="D13" s="10">
        <v>0.1</v>
      </c>
      <c r="E13" s="14"/>
      <c r="F13" s="7" t="s">
        <v>59</v>
      </c>
      <c r="G13" s="10">
        <v>0.1</v>
      </c>
    </row>
    <row r="14" ht="27" customHeight="1" spans="1:7">
      <c r="B14" s="15">
        <v>8</v>
      </c>
      <c r="C14" s="16" t="s">
        <v>40</v>
      </c>
      <c r="D14" s="17">
        <v>1.42</v>
      </c>
      <c r="E14" s="16"/>
      <c r="F14" s="15" t="s">
        <v>59</v>
      </c>
      <c r="G14" s="17">
        <v>1.42</v>
      </c>
    </row>
    <row r="15" ht="27" customHeight="1" spans="1:7">
      <c r="B15" s="15">
        <v>9</v>
      </c>
      <c r="C15" s="16" t="s">
        <v>40</v>
      </c>
      <c r="D15" s="18">
        <v>0.1</v>
      </c>
      <c r="E15" s="16"/>
      <c r="F15" s="15" t="s">
        <v>59</v>
      </c>
      <c r="G15" s="18">
        <v>0.1</v>
      </c>
    </row>
  </sheetData>
  <mergeCells count="4">
    <mergeCell ref="B2:G2"/>
    <mergeCell ref="C4:D4"/>
    <mergeCell ref="F4:G4"/>
    <mergeCell ref="B4:B5"/>
  </mergeCells>
  <pageMargins left="0.751388888888889" right="0.751388888888889" top="0.267361111111111" bottom="0.267361111111111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张玲</cp:lastModifiedBy>
  <dcterms:created xsi:type="dcterms:W3CDTF">2022-06-25T17:35:00Z</dcterms:created>
  <dcterms:modified xsi:type="dcterms:W3CDTF">2026-06-15T08:49:00Z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679A5C1CF40A41689F2BD32BB757FEE9_12</vt:lpwstr>
  </property>
  <property fmtid="{D5CDD505-2E9C-101B-9397-08002B2CF9AE}" pid="4" name="CalculationRule">
    <vt:i4>0</vt:i4>
  </property>
</Properties>
</file>